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Índice" sheetId="1" r:id="rId1"/>
    <sheet name="Cuadro1" sheetId="2" r:id="rId2"/>
    <sheet name="Cuadro2" sheetId="3" r:id="rId3"/>
  </sheets>
  <definedNames/>
  <calcPr fullCalcOnLoad="1"/>
</workbook>
</file>

<file path=xl/sharedStrings.xml><?xml version="1.0" encoding="utf-8"?>
<sst xmlns="http://schemas.openxmlformats.org/spreadsheetml/2006/main" count="153" uniqueCount="90">
  <si>
    <t>Promedio</t>
  </si>
  <si>
    <t>Ponderadores</t>
  </si>
  <si>
    <t>VM</t>
  </si>
  <si>
    <t xml:space="preserve">Serie </t>
  </si>
  <si>
    <t>Var.i.a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</si>
  <si>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</si>
  <si>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</si>
  <si>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</si>
  <si>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</si>
  <si>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</si>
  <si>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</si>
  <si>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</si>
  <si>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</si>
  <si>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</si>
  <si>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</si>
  <si>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</si>
  <si>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</si>
  <si>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Período</t>
  </si>
  <si>
    <t>% Empresas en alza</t>
  </si>
  <si>
    <t>% Empresas sin variacion</t>
  </si>
  <si>
    <t>% Empresas en baja</t>
  </si>
  <si>
    <t>Encuesta de Ventas Minoristas. Variación porcentual i.a de cantidad de empresas en alza, sin variación y en baja</t>
  </si>
  <si>
    <t>Ventas Minoristas</t>
  </si>
  <si>
    <t>Comercio y Servicios</t>
  </si>
  <si>
    <t>Cuadro 1</t>
  </si>
  <si>
    <t>Cuadro 2</t>
  </si>
  <si>
    <t>Encuesta de Ventas Minoristas. Índice de facturación, año base enero 2019=100, en números índice y en variación porcentual i.a</t>
  </si>
  <si>
    <t>Alimentos y bebidas</t>
  </si>
  <si>
    <t>Calzado y marroquinería</t>
  </si>
  <si>
    <t>Mueblería, decoración y artículos para el hogar</t>
  </si>
  <si>
    <t>Electrodomésticos, artículos electrónicos, computación, celulares y accesorios</t>
  </si>
  <si>
    <t>Ferretería, materiales eléctricos y materiales para la construcción</t>
  </si>
  <si>
    <t>Ropa y artículos deportivos y de recreación</t>
  </si>
  <si>
    <t>Perfumería y cosmética</t>
  </si>
  <si>
    <t>Juguetería y artículos de librería</t>
  </si>
  <si>
    <t>Textil indumentaria</t>
  </si>
  <si>
    <t>100.0</t>
  </si>
  <si>
    <t>-8.1%</t>
  </si>
  <si>
    <t>94.7</t>
  </si>
  <si>
    <t>-8.5%</t>
  </si>
  <si>
    <t>117.1</t>
  </si>
  <si>
    <t>-10.5%</t>
  </si>
  <si>
    <t>110.2</t>
  </si>
  <si>
    <t>-10.4%</t>
  </si>
  <si>
    <t>-10.9%</t>
  </si>
  <si>
    <t>130.5</t>
  </si>
  <si>
    <t>124.2</t>
  </si>
  <si>
    <t>-4.8%</t>
  </si>
  <si>
    <t>118.8</t>
  </si>
  <si>
    <t>-7.3%</t>
  </si>
  <si>
    <t>-5.0%</t>
  </si>
  <si>
    <t>118.6</t>
  </si>
  <si>
    <t>-3.5%</t>
  </si>
  <si>
    <t>110.8</t>
  </si>
  <si>
    <t>-4.0%</t>
  </si>
  <si>
    <t>153.2</t>
  </si>
  <si>
    <t>-5.5%</t>
  </si>
  <si>
    <t>98.0</t>
  </si>
  <si>
    <t>-1.6%</t>
  </si>
  <si>
    <t>93.7</t>
  </si>
  <si>
    <t>-1.0%</t>
  </si>
  <si>
    <t>77.4</t>
  </si>
  <si>
    <t>-33.2%</t>
  </si>
  <si>
    <t>57.2</t>
  </si>
  <si>
    <t>-49.8%</t>
  </si>
  <si>
    <t>73.2</t>
  </si>
  <si>
    <t>-36.9%</t>
  </si>
  <si>
    <t>100.7</t>
  </si>
  <si>
    <t>-20.8%</t>
  </si>
  <si>
    <t>99.6</t>
  </si>
  <si>
    <t>-18.5%</t>
  </si>
  <si>
    <t>102.3</t>
  </si>
  <si>
    <t>-13.7%</t>
  </si>
  <si>
    <t>95.9</t>
  </si>
  <si>
    <t>-7.9%</t>
  </si>
  <si>
    <t>107.5</t>
  </si>
  <si>
    <t>-9.1%</t>
  </si>
  <si>
    <t>104.5</t>
  </si>
  <si>
    <t>-5.7%</t>
  </si>
  <si>
    <t>143.3</t>
  </si>
  <si>
    <t>-5.8%</t>
  </si>
  <si>
    <t>92.4</t>
  </si>
  <si>
    <t>87.6</t>
  </si>
  <si>
    <t>-6.5%</t>
  </si>
  <si>
    <t>87.9</t>
  </si>
  <si>
    <t>14.4%</t>
  </si>
  <si>
    <t>Farmacia</t>
  </si>
  <si>
    <t>Neumáticos, repuestos de autos y motos</t>
  </si>
  <si>
    <t>40.8%</t>
  </si>
  <si>
    <t>80.6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</si>
</sst>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9"/>
      <color indexed="8"/>
      <name val="Verdana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D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50" fillId="33" borderId="0" xfId="0" applyFont="1" applyFill="1" applyBorder="1" applyAlignment="1">
      <alignment vertical="center" wrapText="1"/>
    </xf>
    <xf numFmtId="2" fontId="50" fillId="33" borderId="0" xfId="0" applyNumberFormat="1" applyFont="1" applyFill="1" applyBorder="1" applyAlignment="1">
      <alignment horizontal="center" vertical="center" wrapText="1"/>
    </xf>
    <xf numFmtId="3" fontId="51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165" fontId="50" fillId="33" borderId="0" xfId="55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vertical="center"/>
    </xf>
    <xf numFmtId="0" fontId="53" fillId="33" borderId="0" xfId="0" applyFont="1" applyFill="1" applyAlignment="1">
      <alignment/>
    </xf>
    <xf numFmtId="0" fontId="11" fillId="34" borderId="0" xfId="0" applyFont="1" applyFill="1" applyAlignment="1">
      <alignment readingOrder="1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40" fillId="33" borderId="0" xfId="46" applyFill="1" applyAlignment="1">
      <alignment vertical="center"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165" fontId="50" fillId="33" borderId="0" xfId="0" applyNumberFormat="1" applyFont="1" applyFill="1" applyAlignment="1">
      <alignment horizontal="center" vertical="center"/>
    </xf>
    <xf numFmtId="164" fontId="50" fillId="33" borderId="0" xfId="55" applyNumberFormat="1" applyFont="1" applyFill="1" applyBorder="1" applyAlignment="1">
      <alignment/>
    </xf>
    <xf numFmtId="165" fontId="50" fillId="33" borderId="13" xfId="0" applyNumberFormat="1" applyFont="1" applyFill="1" applyBorder="1" applyAlignment="1">
      <alignment horizontal="center" vertical="center"/>
    </xf>
    <xf numFmtId="164" fontId="50" fillId="33" borderId="14" xfId="55" applyNumberFormat="1" applyFont="1" applyFill="1" applyBorder="1" applyAlignment="1">
      <alignment horizontal="center"/>
    </xf>
    <xf numFmtId="165" fontId="50" fillId="33" borderId="15" xfId="0" applyNumberFormat="1" applyFont="1" applyFill="1" applyBorder="1" applyAlignment="1">
      <alignment horizontal="center" vertical="center"/>
    </xf>
    <xf numFmtId="164" fontId="50" fillId="33" borderId="15" xfId="55" applyNumberFormat="1" applyFont="1" applyFill="1" applyBorder="1" applyAlignment="1">
      <alignment/>
    </xf>
    <xf numFmtId="165" fontId="50" fillId="33" borderId="16" xfId="0" applyNumberFormat="1" applyFont="1" applyFill="1" applyBorder="1" applyAlignment="1">
      <alignment horizontal="center" vertical="center"/>
    </xf>
    <xf numFmtId="164" fontId="50" fillId="33" borderId="17" xfId="55" applyNumberFormat="1" applyFont="1" applyFill="1" applyBorder="1" applyAlignment="1">
      <alignment horizontal="center"/>
    </xf>
    <xf numFmtId="165" fontId="50" fillId="33" borderId="15" xfId="0" applyNumberFormat="1" applyFont="1" applyFill="1" applyBorder="1" applyAlignment="1">
      <alignment horizontal="center"/>
    </xf>
    <xf numFmtId="164" fontId="50" fillId="33" borderId="17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165" fontId="54" fillId="33" borderId="13" xfId="0" applyNumberFormat="1" applyFont="1" applyFill="1" applyBorder="1" applyAlignment="1">
      <alignment horizontal="center" vertical="center"/>
    </xf>
    <xf numFmtId="164" fontId="54" fillId="33" borderId="14" xfId="55" applyNumberFormat="1" applyFont="1" applyFill="1" applyBorder="1" applyAlignment="1">
      <alignment horizontal="center" vertical="center"/>
    </xf>
    <xf numFmtId="165" fontId="54" fillId="33" borderId="16" xfId="0" applyNumberFormat="1" applyFont="1" applyFill="1" applyBorder="1" applyAlignment="1">
      <alignment horizontal="center" vertical="center"/>
    </xf>
    <xf numFmtId="164" fontId="54" fillId="33" borderId="17" xfId="55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9" fontId="54" fillId="33" borderId="18" xfId="55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Border="1" applyAlignment="1">
      <alignment horizontal="left"/>
    </xf>
    <xf numFmtId="0" fontId="55" fillId="33" borderId="0" xfId="0" applyFont="1" applyFill="1" applyAlignment="1">
      <alignment horizontal="left"/>
    </xf>
    <xf numFmtId="0" fontId="55" fillId="33" borderId="10" xfId="0" applyFont="1" applyFill="1" applyBorder="1" applyAlignment="1">
      <alignment horizontal="left"/>
    </xf>
    <xf numFmtId="0" fontId="55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readingOrder="1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49" fillId="35" borderId="19" xfId="0" applyFont="1" applyFill="1" applyBorder="1" applyAlignment="1">
      <alignment horizontal="center"/>
    </xf>
    <xf numFmtId="0" fontId="49" fillId="35" borderId="20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56" fillId="33" borderId="15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276225</xdr:colOff>
      <xdr:row>2</xdr:row>
      <xdr:rowOff>19050</xdr:rowOff>
    </xdr:from>
    <xdr:to>
      <xdr:col>15</xdr:col>
      <xdr:colOff>66675</xdr:colOff>
      <xdr:row>8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361950"/>
          <a:ext cx="2838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76200</xdr:rowOff>
    </xdr:from>
    <xdr:to>
      <xdr:col>1</xdr:col>
      <xdr:colOff>285750</xdr:colOff>
      <xdr:row>2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0</xdr:col>
      <xdr:colOff>733425</xdr:colOff>
      <xdr:row>1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6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6384" width="11.421875" style="1" customWidth="1"/>
  </cols>
  <sheetData>
    <row r="1" ht="15">
      <c r="A1" s="13" t="s">
        <v>22</v>
      </c>
    </row>
    <row r="2" ht="12" customHeight="1">
      <c r="A2" s="14"/>
    </row>
    <row r="3" ht="15">
      <c r="A3" s="41" t="s">
        <v>23</v>
      </c>
    </row>
    <row r="5" spans="1:2" s="15" customFormat="1" ht="15" customHeight="1">
      <c r="A5" s="15" t="s">
        <v>24</v>
      </c>
      <c r="B5" s="16" t="s">
        <v>26</v>
      </c>
    </row>
    <row r="6" spans="1:2" s="15" customFormat="1" ht="18.75" customHeight="1">
      <c r="A6" s="15" t="s">
        <v>25</v>
      </c>
      <c r="B6" s="16" t="s">
        <v>21</v>
      </c>
    </row>
  </sheetData>
  <sheetProtection/>
  <hyperlinks>
    <hyperlink ref="B6" location="Cuadro2!A1" display="Encuesta de producción industrial Pyme. Varación porcentual i.a de cantidad de empresas en alza, sin variación y en baja"/>
    <hyperlink ref="B5" location="Cuadro1!A1" display="Encuesta de producción industrial Pyme. Índice de unidades vendidas, año base enero 2009=100, en números índice y en variación porcentu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2"/>
  <sheetViews>
    <sheetView showGridLines="0" zoomScalePageLayoutView="0" workbookViewId="0" topLeftCell="A2">
      <pane ySplit="4" topLeftCell="A6" activePane="bottomLeft" state="frozen"/>
      <selection pane="topLeft" activeCell="A2" sqref="A2"/>
      <selection pane="bottomLeft" activeCell="AB30" sqref="AB30"/>
    </sheetView>
  </sheetViews>
  <sheetFormatPr defaultColWidth="11.421875" defaultRowHeight="15"/>
  <cols>
    <col min="1" max="1" width="8.7109375" style="53" customWidth="1"/>
    <col min="2" max="2" width="13.421875" style="47" bestFit="1" customWidth="1"/>
    <col min="3" max="24" width="8.8515625" style="1" customWidth="1"/>
    <col min="25" max="26" width="8.8515625" style="39" customWidth="1"/>
    <col min="28" max="28" width="47.28125" style="0" bestFit="1" customWidth="1"/>
    <col min="29" max="29" width="11.57421875" style="2" customWidth="1"/>
  </cols>
  <sheetData>
    <row r="1" spans="1:29" ht="15">
      <c r="A1" s="48"/>
      <c r="B1" s="42"/>
      <c r="C1" s="58">
        <v>1</v>
      </c>
      <c r="D1" s="59"/>
      <c r="E1" s="58">
        <v>2</v>
      </c>
      <c r="F1" s="59"/>
      <c r="G1" s="58">
        <v>3</v>
      </c>
      <c r="H1" s="59"/>
      <c r="I1" s="58">
        <v>4</v>
      </c>
      <c r="J1" s="59"/>
      <c r="K1" s="58">
        <v>5</v>
      </c>
      <c r="L1" s="59"/>
      <c r="M1" s="58">
        <v>6</v>
      </c>
      <c r="N1" s="59"/>
      <c r="O1" s="58">
        <v>7</v>
      </c>
      <c r="P1" s="59"/>
      <c r="Q1" s="58">
        <v>8</v>
      </c>
      <c r="R1" s="59"/>
      <c r="S1" s="58">
        <v>9</v>
      </c>
      <c r="T1" s="59"/>
      <c r="U1" s="58">
        <v>10</v>
      </c>
      <c r="V1" s="59"/>
      <c r="W1" s="58">
        <v>11</v>
      </c>
      <c r="X1" s="59"/>
      <c r="Y1" s="60" t="s">
        <v>0</v>
      </c>
      <c r="Z1" s="61"/>
      <c r="AB1" s="64" t="s">
        <v>1</v>
      </c>
      <c r="AC1" s="64"/>
    </row>
    <row r="2" spans="1:29" s="1" customFormat="1" ht="30" customHeight="1">
      <c r="A2" s="53"/>
      <c r="B2" s="47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  <c r="Z2" s="32"/>
      <c r="AB2" s="54"/>
      <c r="AC2" s="54"/>
    </row>
    <row r="3" spans="1:29" s="30" customFormat="1" ht="26.25" customHeight="1">
      <c r="A3" s="57" t="s">
        <v>26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Z3" s="32"/>
      <c r="AB3" s="31"/>
      <c r="AC3" s="31"/>
    </row>
    <row r="4" spans="1:29" s="30" customFormat="1" ht="15">
      <c r="A4" s="49"/>
      <c r="B4" s="4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2"/>
      <c r="Z4" s="32"/>
      <c r="AB4" s="31"/>
      <c r="AC4" s="31"/>
    </row>
    <row r="5" spans="1:26" ht="36.75" customHeight="1">
      <c r="A5" s="50"/>
      <c r="B5" s="44"/>
      <c r="C5" s="65" t="s">
        <v>86</v>
      </c>
      <c r="D5" s="65"/>
      <c r="E5" s="62" t="s">
        <v>31</v>
      </c>
      <c r="F5" s="63"/>
      <c r="G5" s="65" t="s">
        <v>30</v>
      </c>
      <c r="H5" s="63"/>
      <c r="I5" s="65" t="s">
        <v>29</v>
      </c>
      <c r="J5" s="63"/>
      <c r="K5" s="65" t="s">
        <v>35</v>
      </c>
      <c r="L5" s="63"/>
      <c r="M5" s="62" t="s">
        <v>28</v>
      </c>
      <c r="N5" s="63"/>
      <c r="O5" s="62" t="s">
        <v>87</v>
      </c>
      <c r="P5" s="63"/>
      <c r="Q5" s="62" t="s">
        <v>27</v>
      </c>
      <c r="R5" s="63"/>
      <c r="S5" s="62" t="s">
        <v>32</v>
      </c>
      <c r="T5" s="63"/>
      <c r="U5" s="62" t="s">
        <v>33</v>
      </c>
      <c r="V5" s="63"/>
      <c r="W5" s="62" t="s">
        <v>34</v>
      </c>
      <c r="X5" s="63"/>
      <c r="Y5" s="62" t="s">
        <v>2</v>
      </c>
      <c r="Z5" s="63"/>
    </row>
    <row r="6" spans="1:26" ht="15">
      <c r="A6" s="51"/>
      <c r="B6" s="45"/>
      <c r="C6" s="17" t="s">
        <v>3</v>
      </c>
      <c r="D6" s="17" t="s">
        <v>4</v>
      </c>
      <c r="E6" s="18" t="s">
        <v>3</v>
      </c>
      <c r="F6" s="19" t="s">
        <v>4</v>
      </c>
      <c r="G6" s="17" t="s">
        <v>3</v>
      </c>
      <c r="H6" s="19" t="s">
        <v>4</v>
      </c>
      <c r="I6" s="17" t="s">
        <v>3</v>
      </c>
      <c r="J6" s="19" t="s">
        <v>4</v>
      </c>
      <c r="K6" s="17" t="s">
        <v>3</v>
      </c>
      <c r="L6" s="19" t="s">
        <v>4</v>
      </c>
      <c r="M6" s="17" t="s">
        <v>3</v>
      </c>
      <c r="N6" s="19" t="s">
        <v>4</v>
      </c>
      <c r="O6" s="17" t="s">
        <v>3</v>
      </c>
      <c r="P6" s="19" t="s">
        <v>4</v>
      </c>
      <c r="Q6" s="17" t="s">
        <v>3</v>
      </c>
      <c r="R6" s="19" t="s">
        <v>4</v>
      </c>
      <c r="S6" s="17" t="s">
        <v>3</v>
      </c>
      <c r="T6" s="19" t="s">
        <v>4</v>
      </c>
      <c r="U6" s="17" t="s">
        <v>3</v>
      </c>
      <c r="V6" s="19" t="s">
        <v>4</v>
      </c>
      <c r="W6" s="17" t="s">
        <v>3</v>
      </c>
      <c r="X6" s="19" t="s">
        <v>4</v>
      </c>
      <c r="Y6" s="33" t="s">
        <v>3</v>
      </c>
      <c r="Z6" s="34" t="s">
        <v>4</v>
      </c>
    </row>
    <row r="7" spans="1:26" ht="15" customHeight="1">
      <c r="A7" s="50">
        <v>2019</v>
      </c>
      <c r="B7" s="44" t="s">
        <v>5</v>
      </c>
      <c r="C7" s="20">
        <v>100</v>
      </c>
      <c r="D7" s="21">
        <v>-0.067</v>
      </c>
      <c r="E7" s="22">
        <v>100</v>
      </c>
      <c r="F7" s="23">
        <v>-0.135</v>
      </c>
      <c r="G7" s="20">
        <v>100</v>
      </c>
      <c r="H7" s="23">
        <v>-0.104</v>
      </c>
      <c r="I7" s="20">
        <v>100</v>
      </c>
      <c r="J7" s="23">
        <v>-0.084</v>
      </c>
      <c r="K7" s="20">
        <v>100</v>
      </c>
      <c r="L7" s="23">
        <v>-0.108</v>
      </c>
      <c r="M7" s="20">
        <v>100</v>
      </c>
      <c r="N7" s="23">
        <v>-0.125</v>
      </c>
      <c r="O7" s="20">
        <v>100</v>
      </c>
      <c r="P7" s="23">
        <v>-0.08</v>
      </c>
      <c r="Q7" s="20">
        <v>100</v>
      </c>
      <c r="R7" s="23">
        <v>-0.03</v>
      </c>
      <c r="S7" s="20">
        <v>100</v>
      </c>
      <c r="T7" s="23">
        <v>-0.063</v>
      </c>
      <c r="U7" s="20">
        <v>100</v>
      </c>
      <c r="V7" s="23">
        <v>-0.112</v>
      </c>
      <c r="W7" s="20">
        <v>100</v>
      </c>
      <c r="X7" s="23">
        <v>-0.08</v>
      </c>
      <c r="Y7" s="35" t="s">
        <v>36</v>
      </c>
      <c r="Z7" s="36" t="s">
        <v>37</v>
      </c>
    </row>
    <row r="8" spans="1:26" ht="15">
      <c r="A8" s="50"/>
      <c r="B8" s="44" t="s">
        <v>6</v>
      </c>
      <c r="C8" s="20">
        <v>92.47299652205746</v>
      </c>
      <c r="D8" s="21">
        <v>-0.053832012994666195</v>
      </c>
      <c r="E8" s="22">
        <v>102.40215712902062</v>
      </c>
      <c r="F8" s="23">
        <v>-0.068</v>
      </c>
      <c r="G8" s="20">
        <v>80.75045064894367</v>
      </c>
      <c r="H8" s="23">
        <v>-0.136</v>
      </c>
      <c r="I8" s="20">
        <v>89.1267738883714</v>
      </c>
      <c r="J8" s="23">
        <v>-0.136</v>
      </c>
      <c r="K8" s="20">
        <v>90.23376751964953</v>
      </c>
      <c r="L8" s="23">
        <v>-0.129</v>
      </c>
      <c r="M8" s="20">
        <v>93.65921577902718</v>
      </c>
      <c r="N8" s="23">
        <v>-0.126</v>
      </c>
      <c r="O8" s="20">
        <v>80.30077632217369</v>
      </c>
      <c r="P8" s="23">
        <v>-0.068</v>
      </c>
      <c r="Q8" s="20">
        <v>101.02535280637615</v>
      </c>
      <c r="R8" s="23">
        <v>-0.025</v>
      </c>
      <c r="S8" s="20">
        <v>107.12985377413423</v>
      </c>
      <c r="T8" s="23">
        <v>-0.026</v>
      </c>
      <c r="U8" s="20">
        <v>107.12985377413423</v>
      </c>
      <c r="V8" s="23">
        <v>-0.088</v>
      </c>
      <c r="W8" s="20">
        <v>107.12985377413423</v>
      </c>
      <c r="X8" s="23">
        <v>-0.09</v>
      </c>
      <c r="Y8" s="35" t="s">
        <v>38</v>
      </c>
      <c r="Z8" s="36" t="s">
        <v>39</v>
      </c>
    </row>
    <row r="9" spans="1:26" ht="15">
      <c r="A9" s="50"/>
      <c r="B9" s="44" t="s">
        <v>7</v>
      </c>
      <c r="C9" s="20">
        <v>104.8205990312379</v>
      </c>
      <c r="D9" s="21">
        <v>-0.105</v>
      </c>
      <c r="E9" s="22">
        <v>110.19556236966504</v>
      </c>
      <c r="F9" s="23">
        <v>-0.094</v>
      </c>
      <c r="G9" s="20">
        <v>90.22247327020938</v>
      </c>
      <c r="H9" s="23">
        <v>-0.12</v>
      </c>
      <c r="I9" s="20">
        <v>108.09175892074659</v>
      </c>
      <c r="J9" s="23">
        <v>-0.128</v>
      </c>
      <c r="K9" s="20">
        <v>122.65319036698025</v>
      </c>
      <c r="L9" s="23">
        <v>-0.131</v>
      </c>
      <c r="M9" s="20">
        <v>133.61344537815125</v>
      </c>
      <c r="N9" s="23">
        <v>-0.119</v>
      </c>
      <c r="O9" s="20">
        <v>104.97331392527899</v>
      </c>
      <c r="P9" s="23">
        <v>-0.1530632217655119</v>
      </c>
      <c r="Q9" s="20">
        <v>118.89582056112086</v>
      </c>
      <c r="R9" s="23">
        <v>-0.062</v>
      </c>
      <c r="S9" s="20">
        <v>143.6227640427588</v>
      </c>
      <c r="T9" s="23">
        <v>-0.096</v>
      </c>
      <c r="U9" s="20">
        <v>143.6227640427588</v>
      </c>
      <c r="V9" s="23">
        <v>-0.113</v>
      </c>
      <c r="W9" s="20">
        <v>143.6227640427588</v>
      </c>
      <c r="X9" s="23">
        <v>-0.11</v>
      </c>
      <c r="Y9" s="35" t="s">
        <v>40</v>
      </c>
      <c r="Z9" s="36" t="s">
        <v>41</v>
      </c>
    </row>
    <row r="10" spans="1:26" ht="15">
      <c r="A10" s="50"/>
      <c r="B10" s="44" t="s">
        <v>8</v>
      </c>
      <c r="C10" s="20">
        <v>106.6685720339716</v>
      </c>
      <c r="D10" s="21">
        <v>-0.079</v>
      </c>
      <c r="E10" s="22">
        <v>107.20312817810972</v>
      </c>
      <c r="F10" s="23">
        <v>-0.097</v>
      </c>
      <c r="G10" s="20">
        <v>74.56229798266571</v>
      </c>
      <c r="H10" s="23">
        <v>-0.135</v>
      </c>
      <c r="I10" s="20">
        <v>92.02418709185733</v>
      </c>
      <c r="J10" s="23">
        <v>-0.125</v>
      </c>
      <c r="K10" s="20">
        <v>117.72768742981513</v>
      </c>
      <c r="L10" s="23">
        <v>-0.141</v>
      </c>
      <c r="M10" s="20">
        <v>122.26403361344538</v>
      </c>
      <c r="N10" s="23">
        <v>-0.22</v>
      </c>
      <c r="O10" s="20">
        <v>125.62664968461914</v>
      </c>
      <c r="P10" s="23">
        <v>-0.101</v>
      </c>
      <c r="Q10" s="20">
        <v>119.60071390828509</v>
      </c>
      <c r="R10" s="23">
        <v>-0.033</v>
      </c>
      <c r="S10" s="20">
        <v>123.73358073339988</v>
      </c>
      <c r="T10" s="23">
        <v>-0.085</v>
      </c>
      <c r="U10" s="20">
        <v>123.73358073339988</v>
      </c>
      <c r="V10" s="23">
        <v>-0.105</v>
      </c>
      <c r="W10" s="20">
        <v>123.73358073339988</v>
      </c>
      <c r="X10" s="23">
        <v>-0.14</v>
      </c>
      <c r="Y10" s="35" t="s">
        <v>42</v>
      </c>
      <c r="Z10" s="36" t="s">
        <v>43</v>
      </c>
    </row>
    <row r="11" spans="1:26" ht="15">
      <c r="A11" s="50"/>
      <c r="B11" s="44" t="s">
        <v>9</v>
      </c>
      <c r="C11" s="20">
        <v>107.94077981574043</v>
      </c>
      <c r="D11" s="21">
        <v>-0.094</v>
      </c>
      <c r="E11" s="22">
        <v>114.51485135808522</v>
      </c>
      <c r="F11" s="23">
        <v>-0.117</v>
      </c>
      <c r="G11" s="20">
        <v>104.70267476053152</v>
      </c>
      <c r="H11" s="23">
        <v>-0.12</v>
      </c>
      <c r="I11" s="20">
        <v>101.92811285879266</v>
      </c>
      <c r="J11" s="23">
        <v>-0.121</v>
      </c>
      <c r="K11" s="20">
        <v>126.34722092551853</v>
      </c>
      <c r="L11" s="23">
        <v>-0.148</v>
      </c>
      <c r="M11" s="20">
        <v>125.21008403361343</v>
      </c>
      <c r="N11" s="23">
        <v>-0.157</v>
      </c>
      <c r="O11" s="20">
        <v>133.15895196506548</v>
      </c>
      <c r="P11" s="23">
        <v>-0.113</v>
      </c>
      <c r="Q11" s="20">
        <v>113.98558093286145</v>
      </c>
      <c r="R11" s="23">
        <v>-0.043</v>
      </c>
      <c r="S11" s="20">
        <v>129.35328129199274</v>
      </c>
      <c r="T11" s="23">
        <v>-0.09</v>
      </c>
      <c r="U11" s="20">
        <v>129.35328129199274</v>
      </c>
      <c r="V11" s="23">
        <v>-0.149</v>
      </c>
      <c r="W11" s="20">
        <v>129.35328129199274</v>
      </c>
      <c r="X11" s="23">
        <v>-0.176</v>
      </c>
      <c r="Y11" s="35" t="s">
        <v>40</v>
      </c>
      <c r="Z11" s="36" t="s">
        <v>44</v>
      </c>
    </row>
    <row r="12" spans="1:26" ht="15">
      <c r="A12" s="50"/>
      <c r="B12" s="44" t="s">
        <v>10</v>
      </c>
      <c r="C12" s="20">
        <v>107.49095175275531</v>
      </c>
      <c r="D12" s="21">
        <v>-0.08344704691620515</v>
      </c>
      <c r="E12" s="22">
        <v>101.82143042394632</v>
      </c>
      <c r="F12" s="23">
        <v>-0.101</v>
      </c>
      <c r="G12" s="20">
        <v>104.15406383147372</v>
      </c>
      <c r="H12" s="23">
        <v>-0.118</v>
      </c>
      <c r="I12" s="20">
        <v>113.3133684063642</v>
      </c>
      <c r="J12" s="23">
        <v>-0.098</v>
      </c>
      <c r="K12" s="20">
        <v>160.3499086067513</v>
      </c>
      <c r="L12" s="23">
        <v>-0.133</v>
      </c>
      <c r="M12" s="20">
        <v>166.43710113374786</v>
      </c>
      <c r="N12" s="23">
        <v>-0.15</v>
      </c>
      <c r="O12" s="20">
        <v>119.14119359534206</v>
      </c>
      <c r="P12" s="23">
        <v>-0.188</v>
      </c>
      <c r="Q12" s="20">
        <v>117.08730643456926</v>
      </c>
      <c r="R12" s="23">
        <v>-0.04</v>
      </c>
      <c r="S12" s="20">
        <v>165.22175692589974</v>
      </c>
      <c r="T12" s="23">
        <v>-0.106</v>
      </c>
      <c r="U12" s="20">
        <v>165.22175692589974</v>
      </c>
      <c r="V12" s="23">
        <v>-0.163</v>
      </c>
      <c r="W12" s="20">
        <v>165.22175692589974</v>
      </c>
      <c r="X12" s="23">
        <v>-0.153</v>
      </c>
      <c r="Y12" s="35" t="s">
        <v>45</v>
      </c>
      <c r="Z12" s="36" t="s">
        <v>43</v>
      </c>
    </row>
    <row r="13" spans="1:26" ht="15">
      <c r="A13" s="50"/>
      <c r="B13" s="44" t="s">
        <v>11</v>
      </c>
      <c r="C13" s="20">
        <v>110.14239931369461</v>
      </c>
      <c r="D13" s="21">
        <v>-0.0588262568901663</v>
      </c>
      <c r="E13" s="22">
        <v>113.25671763854768</v>
      </c>
      <c r="F13" s="23">
        <v>-0.031</v>
      </c>
      <c r="G13" s="20">
        <v>106.06015861890606</v>
      </c>
      <c r="H13" s="23">
        <v>-0.014</v>
      </c>
      <c r="I13" s="20">
        <v>105.3264064412007</v>
      </c>
      <c r="J13" s="23">
        <v>-0.014</v>
      </c>
      <c r="K13" s="20">
        <v>142.62527994152265</v>
      </c>
      <c r="L13" s="23">
        <v>-0.06</v>
      </c>
      <c r="M13" s="20">
        <v>148.03961129826826</v>
      </c>
      <c r="N13" s="23">
        <v>-0.109</v>
      </c>
      <c r="O13" s="20">
        <v>125.91402231926247</v>
      </c>
      <c r="P13" s="23">
        <v>-0.036</v>
      </c>
      <c r="Q13" s="20">
        <v>113.71504735975901</v>
      </c>
      <c r="R13" s="23">
        <v>-0.067</v>
      </c>
      <c r="S13" s="20">
        <v>149.36184465811922</v>
      </c>
      <c r="T13" s="23">
        <v>-0.023</v>
      </c>
      <c r="U13" s="20">
        <v>149.36184465811922</v>
      </c>
      <c r="V13" s="23">
        <v>-0.003</v>
      </c>
      <c r="W13" s="20">
        <v>149.36184465811922</v>
      </c>
      <c r="X13" s="23">
        <v>-0.072</v>
      </c>
      <c r="Y13" s="35" t="s">
        <v>46</v>
      </c>
      <c r="Z13" s="36" t="s">
        <v>47</v>
      </c>
    </row>
    <row r="14" spans="1:26" ht="15">
      <c r="A14" s="50"/>
      <c r="B14" s="44" t="s">
        <v>12</v>
      </c>
      <c r="C14" s="20">
        <v>108</v>
      </c>
      <c r="D14" s="21">
        <v>-0.09</v>
      </c>
      <c r="E14" s="22">
        <v>120.80143484256593</v>
      </c>
      <c r="F14" s="23">
        <v>-0.08</v>
      </c>
      <c r="G14" s="20">
        <v>103.4567932852509</v>
      </c>
      <c r="H14" s="23">
        <v>-0.067</v>
      </c>
      <c r="I14" s="20">
        <v>99.7682531249414</v>
      </c>
      <c r="J14" s="23">
        <v>-0.067</v>
      </c>
      <c r="K14" s="20">
        <v>121.06456915878456</v>
      </c>
      <c r="L14" s="23">
        <v>-0.136</v>
      </c>
      <c r="M14" s="20">
        <v>117.22689075630248</v>
      </c>
      <c r="N14" s="23">
        <v>-0.122</v>
      </c>
      <c r="O14" s="20">
        <v>118.50470645317806</v>
      </c>
      <c r="P14" s="23">
        <v>-0.096</v>
      </c>
      <c r="Q14" s="20">
        <v>119.4416176039561</v>
      </c>
      <c r="R14" s="23">
        <v>-0.009</v>
      </c>
      <c r="S14" s="20">
        <v>143.40346587405435</v>
      </c>
      <c r="T14" s="23">
        <v>-0.037</v>
      </c>
      <c r="U14" s="20">
        <v>143.40346587405435</v>
      </c>
      <c r="V14" s="23">
        <v>-0.008</v>
      </c>
      <c r="W14" s="20">
        <v>143.40346587405435</v>
      </c>
      <c r="X14" s="23">
        <v>-0.149</v>
      </c>
      <c r="Y14" s="35" t="s">
        <v>48</v>
      </c>
      <c r="Z14" s="36" t="s">
        <v>49</v>
      </c>
    </row>
    <row r="15" spans="1:26" ht="15">
      <c r="A15" s="50"/>
      <c r="B15" s="44" t="s">
        <v>13</v>
      </c>
      <c r="C15" s="20">
        <v>111.10698866637688</v>
      </c>
      <c r="D15" s="21">
        <v>-0.021</v>
      </c>
      <c r="E15" s="22">
        <v>112.85004335493187</v>
      </c>
      <c r="F15" s="23">
        <v>-0.085</v>
      </c>
      <c r="G15" s="20">
        <v>88.79230659169893</v>
      </c>
      <c r="H15" s="23">
        <v>-0.055</v>
      </c>
      <c r="I15" s="20">
        <v>79.75554323705106</v>
      </c>
      <c r="J15" s="23">
        <v>-0.061</v>
      </c>
      <c r="K15" s="20">
        <v>111.16589892432422</v>
      </c>
      <c r="L15" s="23">
        <v>-0.08</v>
      </c>
      <c r="M15" s="20">
        <v>107.82177990309687</v>
      </c>
      <c r="N15" s="23">
        <v>-0.103</v>
      </c>
      <c r="O15" s="20">
        <v>120.6294517224648</v>
      </c>
      <c r="P15" s="23">
        <v>-0.035</v>
      </c>
      <c r="Q15" s="20">
        <v>111.941729720275</v>
      </c>
      <c r="R15" s="23">
        <v>-0.01</v>
      </c>
      <c r="S15" s="20">
        <v>97.55810619119922</v>
      </c>
      <c r="T15" s="23">
        <v>-0.015</v>
      </c>
      <c r="U15" s="20">
        <v>97.55810619119922</v>
      </c>
      <c r="V15" s="23">
        <v>-0.073</v>
      </c>
      <c r="W15" s="20">
        <v>97.55810619119922</v>
      </c>
      <c r="X15" s="23">
        <v>-0.082</v>
      </c>
      <c r="Y15" s="35">
        <v>104</v>
      </c>
      <c r="Z15" s="36" t="s">
        <v>50</v>
      </c>
    </row>
    <row r="16" spans="1:26" ht="15">
      <c r="A16" s="50"/>
      <c r="B16" s="44" t="s">
        <v>14</v>
      </c>
      <c r="C16" s="20">
        <v>114.38978205967412</v>
      </c>
      <c r="D16" s="21">
        <v>-0.017</v>
      </c>
      <c r="E16" s="22">
        <v>114.59231809816913</v>
      </c>
      <c r="F16" s="23">
        <v>-0.055</v>
      </c>
      <c r="G16" s="20">
        <v>116.79494521328688</v>
      </c>
      <c r="H16" s="23">
        <v>-0.04</v>
      </c>
      <c r="I16" s="20">
        <v>81.8912334787878</v>
      </c>
      <c r="J16" s="23">
        <v>-0.044</v>
      </c>
      <c r="K16" s="20">
        <v>133.15557562851671</v>
      </c>
      <c r="L16" s="23">
        <v>-0.06</v>
      </c>
      <c r="M16" s="20">
        <v>127.06195398924642</v>
      </c>
      <c r="N16" s="23">
        <v>-0.078</v>
      </c>
      <c r="O16" s="20">
        <v>126.59199417758364</v>
      </c>
      <c r="P16" s="23">
        <v>-0.012</v>
      </c>
      <c r="Q16" s="20">
        <v>119.48337378968782</v>
      </c>
      <c r="R16" s="23">
        <v>0</v>
      </c>
      <c r="S16" s="20">
        <v>120.5</v>
      </c>
      <c r="T16" s="23">
        <v>-0.026</v>
      </c>
      <c r="U16" s="20">
        <v>120.5</v>
      </c>
      <c r="V16" s="23">
        <v>-0.022</v>
      </c>
      <c r="W16" s="20">
        <v>120.5</v>
      </c>
      <c r="X16" s="23">
        <v>-0.065</v>
      </c>
      <c r="Y16" s="35" t="s">
        <v>51</v>
      </c>
      <c r="Z16" s="36" t="s">
        <v>52</v>
      </c>
    </row>
    <row r="17" spans="1:26" ht="15">
      <c r="A17" s="50"/>
      <c r="B17" s="44" t="s">
        <v>15</v>
      </c>
      <c r="C17" s="20">
        <v>111.76827213648927</v>
      </c>
      <c r="D17" s="21">
        <v>-0.029</v>
      </c>
      <c r="E17" s="22">
        <v>108.03110400875902</v>
      </c>
      <c r="F17" s="23">
        <v>-0.044</v>
      </c>
      <c r="G17" s="20">
        <v>119.91879069538463</v>
      </c>
      <c r="H17" s="23">
        <v>-0.056</v>
      </c>
      <c r="I17" s="20">
        <v>90.19805960097874</v>
      </c>
      <c r="J17" s="23">
        <v>-0.065</v>
      </c>
      <c r="K17" s="20">
        <v>119.97299562958372</v>
      </c>
      <c r="L17" s="23">
        <v>-0.057</v>
      </c>
      <c r="M17" s="20">
        <v>119.93471640458256</v>
      </c>
      <c r="N17" s="23">
        <v>-0.086</v>
      </c>
      <c r="O17" s="20">
        <v>116.93182920912176</v>
      </c>
      <c r="P17" s="23">
        <v>-0.04</v>
      </c>
      <c r="Q17" s="20">
        <v>115.93175106611166</v>
      </c>
      <c r="R17" s="23">
        <v>-0.005</v>
      </c>
      <c r="S17" s="20">
        <v>90.28321327523804</v>
      </c>
      <c r="T17" s="23">
        <v>-0.021</v>
      </c>
      <c r="U17" s="20">
        <v>90.28321327523804</v>
      </c>
      <c r="V17" s="23">
        <v>-0.051</v>
      </c>
      <c r="W17" s="20">
        <v>90.28321327523804</v>
      </c>
      <c r="X17" s="23">
        <v>-0.044</v>
      </c>
      <c r="Y17" s="35" t="s">
        <v>53</v>
      </c>
      <c r="Z17" s="36" t="s">
        <v>54</v>
      </c>
    </row>
    <row r="18" spans="1:26" ht="15">
      <c r="A18" s="52"/>
      <c r="B18" s="46" t="s">
        <v>16</v>
      </c>
      <c r="C18" s="24">
        <v>104.34186975268184</v>
      </c>
      <c r="D18" s="25">
        <v>-0.047</v>
      </c>
      <c r="E18" s="26">
        <v>85.7208128553199</v>
      </c>
      <c r="F18" s="27">
        <v>-0.102</v>
      </c>
      <c r="G18" s="24">
        <v>118.86951845769543</v>
      </c>
      <c r="H18" s="27">
        <v>-0.075</v>
      </c>
      <c r="I18" s="24">
        <v>131.6032035321055</v>
      </c>
      <c r="J18" s="27">
        <v>-0.065</v>
      </c>
      <c r="K18" s="24">
        <v>239.36112772354574</v>
      </c>
      <c r="L18" s="27">
        <v>-0.063</v>
      </c>
      <c r="M18" s="24">
        <v>243.893707003067</v>
      </c>
      <c r="N18" s="27">
        <v>-0.106</v>
      </c>
      <c r="O18" s="24">
        <v>99.99999999999997</v>
      </c>
      <c r="P18" s="27">
        <v>-0.06</v>
      </c>
      <c r="Q18" s="24">
        <v>129.4916445411236</v>
      </c>
      <c r="R18" s="27">
        <v>-0.015</v>
      </c>
      <c r="S18" s="24">
        <v>170.1</v>
      </c>
      <c r="T18" s="27">
        <v>-0.039</v>
      </c>
      <c r="U18" s="24">
        <v>170.1</v>
      </c>
      <c r="V18" s="27">
        <v>-0.057</v>
      </c>
      <c r="W18" s="24">
        <v>170.1</v>
      </c>
      <c r="X18" s="27">
        <v>-0.056</v>
      </c>
      <c r="Y18" s="37" t="s">
        <v>55</v>
      </c>
      <c r="Z18" s="38" t="s">
        <v>56</v>
      </c>
    </row>
    <row r="19" spans="1:26" ht="15">
      <c r="A19" s="50">
        <v>2020</v>
      </c>
      <c r="B19" s="44" t="s">
        <v>5</v>
      </c>
      <c r="C19" s="20">
        <v>91.6759003235953</v>
      </c>
      <c r="D19" s="21">
        <v>-0.013</v>
      </c>
      <c r="E19" s="22">
        <f>E7*(1+F19)</f>
        <v>94.10000000000001</v>
      </c>
      <c r="F19" s="23">
        <v>-0.059</v>
      </c>
      <c r="G19" s="20">
        <f>G7*(1+H19)</f>
        <v>98.6</v>
      </c>
      <c r="H19" s="23">
        <v>-0.014</v>
      </c>
      <c r="I19" s="20">
        <f>I7*(1+J19)</f>
        <v>98.9</v>
      </c>
      <c r="J19" s="23">
        <v>-0.011</v>
      </c>
      <c r="K19" s="20">
        <f>K7*(1+L19)</f>
        <v>97.2</v>
      </c>
      <c r="L19" s="23">
        <v>-0.028</v>
      </c>
      <c r="M19" s="20">
        <f>M7*(1+N19)</f>
        <v>95.1</v>
      </c>
      <c r="N19" s="23">
        <v>-0.049</v>
      </c>
      <c r="O19" s="20">
        <f aca="true" t="shared" si="0" ref="O19:O30">O7*(1+P19)</f>
        <v>97.39999999999999</v>
      </c>
      <c r="P19" s="23">
        <v>-0.026</v>
      </c>
      <c r="Q19" s="20">
        <f aca="true" t="shared" si="1" ref="Q19:Q30">Q7*(1+R19)</f>
        <v>100.89999999999999</v>
      </c>
      <c r="R19" s="23">
        <v>0.009</v>
      </c>
      <c r="S19" s="20">
        <f aca="true" t="shared" si="2" ref="S19:S30">S7*(1+T19)</f>
        <v>98.4</v>
      </c>
      <c r="T19" s="23">
        <v>-0.016</v>
      </c>
      <c r="U19" s="20">
        <f aca="true" t="shared" si="3" ref="U19:U30">U7*(1+V19)</f>
        <v>96.3</v>
      </c>
      <c r="V19" s="23">
        <v>-0.037</v>
      </c>
      <c r="W19" s="20">
        <f aca="true" t="shared" si="4" ref="W19:W30">W7*(1+X19)</f>
        <v>99.1</v>
      </c>
      <c r="X19" s="23">
        <v>-0.009</v>
      </c>
      <c r="Y19" s="35" t="s">
        <v>57</v>
      </c>
      <c r="Z19" s="36" t="s">
        <v>58</v>
      </c>
    </row>
    <row r="20" spans="1:26" ht="15">
      <c r="A20" s="50"/>
      <c r="B20" s="44" t="s">
        <v>6</v>
      </c>
      <c r="C20" s="20">
        <v>88.95902265421927</v>
      </c>
      <c r="D20" s="21">
        <v>-0.018</v>
      </c>
      <c r="E20" s="22">
        <f>E8*(1+F20)</f>
        <v>96.56523417266644</v>
      </c>
      <c r="F20" s="23">
        <v>-0.057</v>
      </c>
      <c r="G20" s="20">
        <f>G8*(1+H20)</f>
        <v>78.97394073466691</v>
      </c>
      <c r="H20" s="23">
        <v>-0.022</v>
      </c>
      <c r="I20" s="20">
        <f aca="true" t="shared" si="5" ref="I20:I30">I8*(1+J20)</f>
        <v>87.70074550615746</v>
      </c>
      <c r="J20" s="23">
        <v>-0.016</v>
      </c>
      <c r="K20" s="20">
        <f>K8*(1+L20)</f>
        <v>89.96306621709059</v>
      </c>
      <c r="L20" s="23">
        <v>-0.003</v>
      </c>
      <c r="M20" s="20">
        <f>M8*(1+N20)</f>
        <v>90.00650636364512</v>
      </c>
      <c r="N20" s="23">
        <v>-0.039</v>
      </c>
      <c r="O20" s="20">
        <f t="shared" si="0"/>
        <v>78.93566312469673</v>
      </c>
      <c r="P20" s="23">
        <v>-0.017</v>
      </c>
      <c r="Q20" s="20">
        <f t="shared" si="1"/>
        <v>102.0356063344399</v>
      </c>
      <c r="R20" s="23">
        <v>0.01</v>
      </c>
      <c r="S20" s="20">
        <f t="shared" si="2"/>
        <v>108.20115231187557</v>
      </c>
      <c r="T20" s="23">
        <v>0.01</v>
      </c>
      <c r="U20" s="20">
        <f t="shared" si="3"/>
        <v>102.73752976939473</v>
      </c>
      <c r="V20" s="23">
        <v>-0.041</v>
      </c>
      <c r="W20" s="20">
        <f t="shared" si="4"/>
        <v>107.66550304300489</v>
      </c>
      <c r="X20" s="23">
        <v>0.005</v>
      </c>
      <c r="Y20" s="35" t="s">
        <v>59</v>
      </c>
      <c r="Z20" s="36" t="s">
        <v>60</v>
      </c>
    </row>
    <row r="21" spans="1:26" ht="15">
      <c r="A21" s="50"/>
      <c r="B21" s="44" t="s">
        <v>7</v>
      </c>
      <c r="C21" s="20">
        <v>92.46745489617227</v>
      </c>
      <c r="D21" s="21">
        <v>-0.028</v>
      </c>
      <c r="E21" s="22">
        <f aca="true" t="shared" si="6" ref="E21:E28">E9*(1+F21)</f>
        <v>73.05965785108792</v>
      </c>
      <c r="F21" s="23">
        <v>-0.337</v>
      </c>
      <c r="G21" s="20">
        <f aca="true" t="shared" si="7" ref="G21:G30">G9*(1+H21)</f>
        <v>53.862816542314995</v>
      </c>
      <c r="H21" s="23">
        <v>-0.403</v>
      </c>
      <c r="I21" s="20">
        <f t="shared" si="5"/>
        <v>68.09780812007035</v>
      </c>
      <c r="J21" s="23">
        <v>-0.37</v>
      </c>
      <c r="K21" s="20">
        <f aca="true" t="shared" si="8" ref="K21:K30">K9*(1+L21)</f>
        <v>72.97864826835325</v>
      </c>
      <c r="L21" s="23">
        <v>-0.405</v>
      </c>
      <c r="M21" s="20">
        <f aca="true" t="shared" si="9" ref="M21:M30">M9*(1+N21)</f>
        <v>61.72941176470587</v>
      </c>
      <c r="N21" s="23">
        <v>-0.538</v>
      </c>
      <c r="O21" s="20">
        <f t="shared" si="0"/>
        <v>52.48665696263949</v>
      </c>
      <c r="P21" s="23">
        <v>-0.5</v>
      </c>
      <c r="Q21" s="20">
        <f t="shared" si="1"/>
        <v>103.67715552929738</v>
      </c>
      <c r="R21" s="23">
        <v>-0.128</v>
      </c>
      <c r="S21" s="20">
        <f t="shared" si="2"/>
        <v>90.05147305480978</v>
      </c>
      <c r="T21" s="23">
        <v>-0.373</v>
      </c>
      <c r="U21" s="20">
        <f t="shared" si="3"/>
        <v>67.21545357201111</v>
      </c>
      <c r="V21" s="23">
        <v>-0.532</v>
      </c>
      <c r="W21" s="20">
        <f t="shared" si="4"/>
        <v>60.321560897958705</v>
      </c>
      <c r="X21" s="23">
        <v>-0.58</v>
      </c>
      <c r="Y21" s="35" t="s">
        <v>61</v>
      </c>
      <c r="Z21" s="36" t="s">
        <v>62</v>
      </c>
    </row>
    <row r="22" spans="1:26" ht="15">
      <c r="A22" s="50"/>
      <c r="B22" s="44" t="s">
        <v>8</v>
      </c>
      <c r="C22" s="20">
        <v>97.63066954203417</v>
      </c>
      <c r="D22" s="21">
        <v>-0.068</v>
      </c>
      <c r="E22" s="22">
        <f t="shared" si="6"/>
        <v>64.85789254775638</v>
      </c>
      <c r="F22" s="23">
        <v>-0.395</v>
      </c>
      <c r="G22" s="20">
        <f t="shared" si="7"/>
        <v>22.219564798834384</v>
      </c>
      <c r="H22" s="23">
        <v>-0.702</v>
      </c>
      <c r="I22" s="20">
        <f t="shared" si="5"/>
        <v>19.693176037657466</v>
      </c>
      <c r="J22" s="23">
        <v>-0.786</v>
      </c>
      <c r="K22" s="20">
        <f t="shared" si="8"/>
        <v>25.54690817226988</v>
      </c>
      <c r="L22" s="23">
        <v>-0.783</v>
      </c>
      <c r="M22" s="20">
        <f t="shared" si="9"/>
        <v>24.575070756302516</v>
      </c>
      <c r="N22" s="23">
        <v>-0.799</v>
      </c>
      <c r="O22" s="20">
        <f t="shared" si="0"/>
        <v>20.100263949539066</v>
      </c>
      <c r="P22" s="23">
        <v>-0.84</v>
      </c>
      <c r="Q22" s="20">
        <f t="shared" si="1"/>
        <v>109.31505251217257</v>
      </c>
      <c r="R22" s="23">
        <v>-0.086</v>
      </c>
      <c r="S22" s="20">
        <f t="shared" si="2"/>
        <v>85.12870354457911</v>
      </c>
      <c r="T22" s="23">
        <v>-0.312</v>
      </c>
      <c r="U22" s="20">
        <f t="shared" si="3"/>
        <v>37.86247570442037</v>
      </c>
      <c r="V22" s="23">
        <v>-0.694</v>
      </c>
      <c r="W22" s="20">
        <f t="shared" si="4"/>
        <v>47.51369500162556</v>
      </c>
      <c r="X22" s="23">
        <v>-0.616</v>
      </c>
      <c r="Y22" s="35" t="s">
        <v>63</v>
      </c>
      <c r="Z22" s="36" t="s">
        <v>64</v>
      </c>
    </row>
    <row r="23" spans="1:26" ht="15">
      <c r="A23" s="50"/>
      <c r="B23" s="44" t="s">
        <v>9</v>
      </c>
      <c r="C23" s="20">
        <v>103.43166341164356</v>
      </c>
      <c r="D23" s="21">
        <v>-0.013</v>
      </c>
      <c r="E23" s="22">
        <f t="shared" si="6"/>
        <v>96.42150484350776</v>
      </c>
      <c r="F23" s="23">
        <v>-0.158</v>
      </c>
      <c r="G23" s="20">
        <f t="shared" si="7"/>
        <v>59.052308564939786</v>
      </c>
      <c r="H23" s="23">
        <v>-0.436</v>
      </c>
      <c r="I23" s="20">
        <f t="shared" si="5"/>
        <v>51.88140944512546</v>
      </c>
      <c r="J23" s="23">
        <v>-0.491</v>
      </c>
      <c r="K23" s="20">
        <f t="shared" si="8"/>
        <v>37.01973573117694</v>
      </c>
      <c r="L23" s="23">
        <v>-0.707</v>
      </c>
      <c r="M23" s="20">
        <f t="shared" si="9"/>
        <v>29.173949579831927</v>
      </c>
      <c r="N23" s="23">
        <v>-0.767</v>
      </c>
      <c r="O23" s="20">
        <f t="shared" si="0"/>
        <v>50.99987860262008</v>
      </c>
      <c r="P23" s="23">
        <v>-0.617</v>
      </c>
      <c r="Q23" s="20">
        <f t="shared" si="1"/>
        <v>108.28630188621837</v>
      </c>
      <c r="R23" s="23">
        <v>-0.05</v>
      </c>
      <c r="S23" s="20">
        <f t="shared" si="2"/>
        <v>107.23387019106198</v>
      </c>
      <c r="T23" s="23">
        <v>-0.171</v>
      </c>
      <c r="U23" s="20">
        <f t="shared" si="3"/>
        <v>55.621910955556885</v>
      </c>
      <c r="V23" s="23">
        <v>-0.57</v>
      </c>
      <c r="W23" s="20">
        <f t="shared" si="4"/>
        <v>60.66668892594459</v>
      </c>
      <c r="X23" s="23">
        <v>-0.531</v>
      </c>
      <c r="Y23" s="35" t="s">
        <v>65</v>
      </c>
      <c r="Z23" s="36" t="s">
        <v>66</v>
      </c>
    </row>
    <row r="24" spans="1:26" ht="15">
      <c r="A24" s="50"/>
      <c r="B24" s="44" t="s">
        <v>10</v>
      </c>
      <c r="C24" s="20">
        <v>101.64561124612383</v>
      </c>
      <c r="D24" s="21">
        <v>-0.024</v>
      </c>
      <c r="E24" s="22">
        <f t="shared" si="6"/>
        <v>94.2866445725743</v>
      </c>
      <c r="F24" s="23">
        <v>-0.074</v>
      </c>
      <c r="G24" s="20">
        <f t="shared" si="7"/>
        <v>83.32325106517898</v>
      </c>
      <c r="H24" s="23">
        <v>-0.2</v>
      </c>
      <c r="I24" s="20">
        <f t="shared" si="5"/>
        <v>95.86310967178412</v>
      </c>
      <c r="J24" s="23">
        <v>-0.154</v>
      </c>
      <c r="K24" s="20">
        <f t="shared" si="8"/>
        <v>97.17204461569129</v>
      </c>
      <c r="L24" s="23">
        <v>-0.394</v>
      </c>
      <c r="M24" s="20">
        <f t="shared" si="9"/>
        <v>90.37534591562508</v>
      </c>
      <c r="N24" s="23">
        <v>-0.457</v>
      </c>
      <c r="O24" s="20">
        <f t="shared" si="0"/>
        <v>73.98668122270742</v>
      </c>
      <c r="P24" s="23">
        <v>-0.379</v>
      </c>
      <c r="Q24" s="20">
        <f t="shared" si="1"/>
        <v>113.1063380157939</v>
      </c>
      <c r="R24" s="23">
        <v>-0.034</v>
      </c>
      <c r="S24" s="20">
        <f t="shared" si="2"/>
        <v>145.56036785171767</v>
      </c>
      <c r="T24" s="23">
        <v>-0.119</v>
      </c>
      <c r="U24" s="20">
        <f t="shared" si="3"/>
        <v>80.95866089369088</v>
      </c>
      <c r="V24" s="23">
        <v>-0.51</v>
      </c>
      <c r="W24" s="20">
        <f t="shared" si="4"/>
        <v>98.80261064168803</v>
      </c>
      <c r="X24" s="23">
        <v>-0.402</v>
      </c>
      <c r="Y24" s="35" t="s">
        <v>67</v>
      </c>
      <c r="Z24" s="36" t="s">
        <v>68</v>
      </c>
    </row>
    <row r="25" spans="1:26" ht="15">
      <c r="A25" s="50"/>
      <c r="B25" s="44" t="s">
        <v>11</v>
      </c>
      <c r="C25" s="20">
        <v>106.86194920987913</v>
      </c>
      <c r="D25" s="21">
        <v>-0.02</v>
      </c>
      <c r="E25" s="22">
        <f t="shared" si="6"/>
        <v>102.61058618052421</v>
      </c>
      <c r="F25" s="23">
        <v>-0.094</v>
      </c>
      <c r="G25" s="20">
        <f t="shared" si="7"/>
        <v>90.46931530192687</v>
      </c>
      <c r="H25" s="23">
        <v>-0.147</v>
      </c>
      <c r="I25" s="20">
        <f t="shared" si="5"/>
        <v>91.94995282316822</v>
      </c>
      <c r="J25" s="23">
        <v>-0.127</v>
      </c>
      <c r="K25" s="20">
        <f t="shared" si="8"/>
        <v>90.85230332274993</v>
      </c>
      <c r="L25" s="23">
        <v>-0.363</v>
      </c>
      <c r="M25" s="20">
        <f t="shared" si="9"/>
        <v>97.11398501166398</v>
      </c>
      <c r="N25" s="23">
        <v>-0.344</v>
      </c>
      <c r="O25" s="20">
        <f t="shared" si="0"/>
        <v>86.37701931101405</v>
      </c>
      <c r="P25" s="23">
        <v>-0.314</v>
      </c>
      <c r="Q25" s="20">
        <f t="shared" si="1"/>
        <v>108.59787022856985</v>
      </c>
      <c r="R25" s="23">
        <v>-0.045</v>
      </c>
      <c r="S25" s="20">
        <f t="shared" si="2"/>
        <v>122.0286270856834</v>
      </c>
      <c r="T25" s="23">
        <v>-0.183</v>
      </c>
      <c r="U25" s="20">
        <f t="shared" si="3"/>
        <v>95.59158058119631</v>
      </c>
      <c r="V25" s="23">
        <v>-0.36</v>
      </c>
      <c r="W25" s="20">
        <f t="shared" si="4"/>
        <v>97.38392271709374</v>
      </c>
      <c r="X25" s="23">
        <v>-0.348</v>
      </c>
      <c r="Y25" s="35" t="s">
        <v>69</v>
      </c>
      <c r="Z25" s="36" t="s">
        <v>70</v>
      </c>
    </row>
    <row r="26" spans="1:26" ht="15">
      <c r="A26" s="50"/>
      <c r="B26" s="44" t="s">
        <v>12</v>
      </c>
      <c r="C26" s="20">
        <v>104.1618714883833</v>
      </c>
      <c r="D26" s="21">
        <v>-0.026</v>
      </c>
      <c r="E26" s="22">
        <f t="shared" si="6"/>
        <v>111.37892292484578</v>
      </c>
      <c r="F26" s="23">
        <v>-0.078</v>
      </c>
      <c r="G26" s="20">
        <f t="shared" si="7"/>
        <v>90.52469412459453</v>
      </c>
      <c r="H26" s="23">
        <v>-0.125</v>
      </c>
      <c r="I26" s="20">
        <f t="shared" si="5"/>
        <v>90.29026907807197</v>
      </c>
      <c r="J26" s="23">
        <v>-0.095</v>
      </c>
      <c r="K26" s="20">
        <f t="shared" si="8"/>
        <v>82.32390702797349</v>
      </c>
      <c r="L26" s="23">
        <v>-0.32</v>
      </c>
      <c r="M26" s="20">
        <f t="shared" si="9"/>
        <v>90.85084033613443</v>
      </c>
      <c r="N26" s="23">
        <v>-0.225</v>
      </c>
      <c r="O26" s="20">
        <f t="shared" si="0"/>
        <v>94.5667557496361</v>
      </c>
      <c r="P26" s="23">
        <v>-0.20199999999999999</v>
      </c>
      <c r="Q26" s="20">
        <f t="shared" si="1"/>
        <v>115.02227775260972</v>
      </c>
      <c r="R26" s="23">
        <v>-0.037</v>
      </c>
      <c r="S26" s="20">
        <f t="shared" si="2"/>
        <v>127.48568116203431</v>
      </c>
      <c r="T26" s="23">
        <v>-0.111</v>
      </c>
      <c r="U26" s="20">
        <f t="shared" si="3"/>
        <v>113.57554497225105</v>
      </c>
      <c r="V26" s="23">
        <v>-0.20800000000000002</v>
      </c>
      <c r="W26" s="20">
        <f t="shared" si="4"/>
        <v>121.46273559532403</v>
      </c>
      <c r="X26" s="23">
        <v>-0.153</v>
      </c>
      <c r="Y26" s="35" t="s">
        <v>71</v>
      </c>
      <c r="Z26" s="36" t="s">
        <v>72</v>
      </c>
    </row>
    <row r="27" spans="1:26" ht="15">
      <c r="A27" s="50"/>
      <c r="B27" s="44" t="s">
        <v>13</v>
      </c>
      <c r="C27" s="20">
        <v>114.3602004194211</v>
      </c>
      <c r="D27" s="21">
        <v>0.039</v>
      </c>
      <c r="E27" s="22">
        <f>E15*(1+F27)</f>
        <v>108.78744179415432</v>
      </c>
      <c r="F27" s="23">
        <v>-0.036</v>
      </c>
      <c r="G27" s="20">
        <f t="shared" si="7"/>
        <v>83.90872972915548</v>
      </c>
      <c r="H27" s="23">
        <v>-0.055</v>
      </c>
      <c r="I27" s="20">
        <f t="shared" si="5"/>
        <v>72.09901108629415</v>
      </c>
      <c r="J27" s="23">
        <v>-0.096</v>
      </c>
      <c r="K27" s="20">
        <f t="shared" si="8"/>
        <v>96.71433206416208</v>
      </c>
      <c r="L27" s="23">
        <v>-0.13</v>
      </c>
      <c r="M27" s="20">
        <f t="shared" si="9"/>
        <v>87.76692884112084</v>
      </c>
      <c r="N27" s="23">
        <v>-0.18600000000000003</v>
      </c>
      <c r="O27" s="20">
        <f t="shared" si="0"/>
        <v>99.51929767103344</v>
      </c>
      <c r="P27" s="23">
        <v>-0.175</v>
      </c>
      <c r="Q27" s="20">
        <f t="shared" si="1"/>
        <v>109.7028951258695</v>
      </c>
      <c r="R27" s="23">
        <v>-0.02</v>
      </c>
      <c r="S27" s="20">
        <f t="shared" si="2"/>
        <v>91.89973603210966</v>
      </c>
      <c r="T27" s="23">
        <v>-0.057999999999999996</v>
      </c>
      <c r="U27" s="20">
        <f t="shared" si="3"/>
        <v>69.75404592670745</v>
      </c>
      <c r="V27" s="23">
        <v>-0.285</v>
      </c>
      <c r="W27" s="20">
        <f t="shared" si="4"/>
        <v>84.77799428015211</v>
      </c>
      <c r="X27" s="23">
        <v>-0.131</v>
      </c>
      <c r="Y27" s="35" t="s">
        <v>73</v>
      </c>
      <c r="Z27" s="36" t="s">
        <v>74</v>
      </c>
    </row>
    <row r="28" spans="1:26" ht="15">
      <c r="A28" s="50"/>
      <c r="B28" s="44" t="s">
        <v>14</v>
      </c>
      <c r="C28" s="20">
        <v>113.75096817500688</v>
      </c>
      <c r="D28" s="21">
        <f>C28/C16-1</f>
        <v>-0.005584536251096228</v>
      </c>
      <c r="E28" s="22">
        <f t="shared" si="6"/>
        <v>112.98802564479476</v>
      </c>
      <c r="F28" s="23">
        <v>-0.014</v>
      </c>
      <c r="G28" s="20">
        <f t="shared" si="7"/>
        <v>107.10096476058408</v>
      </c>
      <c r="H28" s="23">
        <v>-0.083</v>
      </c>
      <c r="I28" s="20">
        <f t="shared" si="5"/>
        <v>77.1415419370181</v>
      </c>
      <c r="J28" s="23">
        <v>-0.058</v>
      </c>
      <c r="K28" s="20">
        <f t="shared" si="8"/>
        <v>109.85334989352629</v>
      </c>
      <c r="L28" s="23">
        <v>-0.175</v>
      </c>
      <c r="M28" s="20">
        <f t="shared" si="9"/>
        <v>91.61166882624667</v>
      </c>
      <c r="N28" s="23">
        <v>-0.279</v>
      </c>
      <c r="O28" s="20">
        <f t="shared" si="0"/>
        <v>113.29983478893736</v>
      </c>
      <c r="P28" s="23">
        <v>-0.105</v>
      </c>
      <c r="Q28" s="20">
        <f t="shared" si="1"/>
        <v>116.735256192525</v>
      </c>
      <c r="R28" s="23">
        <v>-0.023</v>
      </c>
      <c r="S28" s="20">
        <f t="shared" si="2"/>
        <v>113.87249999999999</v>
      </c>
      <c r="T28" s="23">
        <v>-0.055</v>
      </c>
      <c r="U28" s="20">
        <f t="shared" si="3"/>
        <v>97.123</v>
      </c>
      <c r="V28" s="23">
        <v>-0.194</v>
      </c>
      <c r="W28" s="20">
        <f t="shared" si="4"/>
        <v>99.533</v>
      </c>
      <c r="X28" s="23">
        <v>-0.174</v>
      </c>
      <c r="Y28" s="35" t="s">
        <v>75</v>
      </c>
      <c r="Z28" s="36" t="s">
        <v>76</v>
      </c>
    </row>
    <row r="29" spans="1:26" ht="15">
      <c r="A29" s="50"/>
      <c r="B29" s="44" t="s">
        <v>15</v>
      </c>
      <c r="C29" s="20">
        <v>110.3152845987149</v>
      </c>
      <c r="D29" s="21">
        <f>C29/C17-1</f>
        <v>-0.013000000000000123</v>
      </c>
      <c r="E29" s="22">
        <f>E17*(1+F29)</f>
        <v>105.97851303259259</v>
      </c>
      <c r="F29" s="23">
        <v>-0.019</v>
      </c>
      <c r="G29" s="20">
        <f t="shared" si="7"/>
        <v>113.9228511606154</v>
      </c>
      <c r="H29" s="23">
        <v>-0.05</v>
      </c>
      <c r="I29" s="20">
        <f t="shared" si="5"/>
        <v>85.6881566209298</v>
      </c>
      <c r="J29" s="23">
        <v>-0.05</v>
      </c>
      <c r="K29" s="20">
        <f t="shared" si="8"/>
        <v>106.77596611032952</v>
      </c>
      <c r="L29" s="23">
        <v>-0.11</v>
      </c>
      <c r="M29" s="20">
        <f t="shared" si="9"/>
        <v>101.58470479468143</v>
      </c>
      <c r="N29" s="23">
        <v>-0.153</v>
      </c>
      <c r="O29" s="20">
        <f t="shared" si="0"/>
        <v>109.6820557981562</v>
      </c>
      <c r="P29" s="23">
        <v>-0.062</v>
      </c>
      <c r="Q29" s="20">
        <f t="shared" si="1"/>
        <v>114.54057005331832</v>
      </c>
      <c r="R29" s="23">
        <v>-0.012</v>
      </c>
      <c r="S29" s="20">
        <f t="shared" si="2"/>
        <v>86.58160153095328</v>
      </c>
      <c r="T29" s="23">
        <v>-0.040999999999999995</v>
      </c>
      <c r="U29" s="20">
        <f t="shared" si="3"/>
        <v>81.07432552116376</v>
      </c>
      <c r="V29" s="23">
        <v>-0.102</v>
      </c>
      <c r="W29" s="20">
        <f t="shared" si="4"/>
        <v>80.80347588133804</v>
      </c>
      <c r="X29" s="23">
        <v>-0.105</v>
      </c>
      <c r="Y29" s="35" t="s">
        <v>77</v>
      </c>
      <c r="Z29" s="36" t="s">
        <v>78</v>
      </c>
    </row>
    <row r="30" spans="1:26" ht="15">
      <c r="A30" s="52"/>
      <c r="B30" s="46" t="s">
        <v>16</v>
      </c>
      <c r="C30" s="28">
        <f>C18*(1+D30)</f>
        <v>101.94200674837016</v>
      </c>
      <c r="D30" s="25">
        <v>-0.023</v>
      </c>
      <c r="E30" s="26">
        <f>E18*(1+F30)</f>
        <v>79.7203559554475</v>
      </c>
      <c r="F30" s="27">
        <v>-0.07</v>
      </c>
      <c r="G30" s="26">
        <f t="shared" si="7"/>
        <v>114.59021579321839</v>
      </c>
      <c r="H30" s="29">
        <v>-0.036</v>
      </c>
      <c r="I30" s="26">
        <f t="shared" si="5"/>
        <v>126.86548820494971</v>
      </c>
      <c r="J30" s="29">
        <v>-0.036</v>
      </c>
      <c r="K30" s="26">
        <f t="shared" si="8"/>
        <v>213.5101259294028</v>
      </c>
      <c r="L30" s="29">
        <v>-0.108</v>
      </c>
      <c r="M30" s="26">
        <f t="shared" si="9"/>
        <v>210.23637543664375</v>
      </c>
      <c r="N30" s="29">
        <v>-0.138</v>
      </c>
      <c r="O30" s="26">
        <f t="shared" si="0"/>
        <v>85.69999999999997</v>
      </c>
      <c r="P30" s="29">
        <v>-0.143</v>
      </c>
      <c r="Q30" s="26">
        <f t="shared" si="1"/>
        <v>126.90181165030113</v>
      </c>
      <c r="R30" s="29">
        <v>-0.02</v>
      </c>
      <c r="S30" s="26">
        <f t="shared" si="2"/>
        <v>162.95579999999998</v>
      </c>
      <c r="T30" s="29">
        <v>-0.042</v>
      </c>
      <c r="U30" s="26">
        <f t="shared" si="3"/>
        <v>154.6209</v>
      </c>
      <c r="V30" s="29">
        <v>-0.091</v>
      </c>
      <c r="W30" s="26">
        <f t="shared" si="4"/>
        <v>161.42489999999998</v>
      </c>
      <c r="X30" s="29">
        <v>-0.051</v>
      </c>
      <c r="Y30" s="37" t="s">
        <v>79</v>
      </c>
      <c r="Z30" s="38" t="s">
        <v>80</v>
      </c>
    </row>
    <row r="31" spans="1:26" ht="15">
      <c r="A31" s="50">
        <v>2021</v>
      </c>
      <c r="B31" s="44" t="s">
        <v>5</v>
      </c>
      <c r="C31" s="20">
        <v>88.92562331388744</v>
      </c>
      <c r="D31" s="21">
        <v>-0.03</v>
      </c>
      <c r="E31" s="22">
        <v>89.95960000000001</v>
      </c>
      <c r="F31" s="23">
        <v>-0.044</v>
      </c>
      <c r="G31" s="20">
        <v>94.7546</v>
      </c>
      <c r="H31" s="23">
        <v>-0.039</v>
      </c>
      <c r="I31" s="20">
        <v>88.7133</v>
      </c>
      <c r="J31" s="23">
        <v>-0.103</v>
      </c>
      <c r="K31" s="20">
        <v>88.25760000000001</v>
      </c>
      <c r="L31" s="23">
        <v>-0.092</v>
      </c>
      <c r="M31" s="20">
        <v>83.9733</v>
      </c>
      <c r="N31" s="23">
        <v>-0.117</v>
      </c>
      <c r="O31" s="20">
        <v>91.65339999999999</v>
      </c>
      <c r="P31" s="23">
        <v>-0.059</v>
      </c>
      <c r="Q31" s="20">
        <v>98.7811</v>
      </c>
      <c r="R31" s="23">
        <v>-0.021</v>
      </c>
      <c r="S31" s="20">
        <v>95.2512</v>
      </c>
      <c r="T31" s="23">
        <v>-0.032</v>
      </c>
      <c r="U31" s="20">
        <v>87.4404</v>
      </c>
      <c r="V31" s="23">
        <v>-0.092</v>
      </c>
      <c r="W31" s="20">
        <v>89.48729999999999</v>
      </c>
      <c r="X31" s="23">
        <v>-0.097</v>
      </c>
      <c r="Y31" s="35" t="s">
        <v>81</v>
      </c>
      <c r="Z31" s="36" t="s">
        <v>80</v>
      </c>
    </row>
    <row r="32" spans="1:26" ht="15">
      <c r="A32" s="50"/>
      <c r="B32" s="44" t="s">
        <v>6</v>
      </c>
      <c r="C32" s="22">
        <f>C20*(1+D32)</f>
        <v>85.4006617480505</v>
      </c>
      <c r="D32" s="21">
        <v>-0.04</v>
      </c>
      <c r="E32" s="22">
        <f>E20*(1+F32)</f>
        <v>93.86140761583178</v>
      </c>
      <c r="F32" s="23">
        <v>-0.028</v>
      </c>
      <c r="G32" s="22">
        <f>G20*(1+H32)</f>
        <v>74.7093479349949</v>
      </c>
      <c r="H32" s="23">
        <v>-0.054</v>
      </c>
      <c r="I32" s="22">
        <f>I20*(1+J32)</f>
        <v>78.49216722801093</v>
      </c>
      <c r="J32" s="23">
        <v>-0.105</v>
      </c>
      <c r="K32" s="22">
        <f>K20*(1+L32)</f>
        <v>83.12587318459171</v>
      </c>
      <c r="L32" s="23">
        <v>-0.076</v>
      </c>
      <c r="M32" s="22">
        <f>M20*(1+N32)</f>
        <v>81.81591428455341</v>
      </c>
      <c r="N32" s="23">
        <v>-0.091</v>
      </c>
      <c r="O32" s="22">
        <f>O20*(1+P32)</f>
        <v>73.09442405346918</v>
      </c>
      <c r="P32" s="23">
        <v>-0.074</v>
      </c>
      <c r="Q32" s="22">
        <f>Q20*(1+R32)</f>
        <v>97.9541820810623</v>
      </c>
      <c r="R32" s="23">
        <v>-0.04</v>
      </c>
      <c r="S32" s="22">
        <f>S20*(1+T32)</f>
        <v>101.49268086853928</v>
      </c>
      <c r="T32" s="23">
        <v>-0.062</v>
      </c>
      <c r="U32" s="22">
        <f>U20*(1+V32)</f>
        <v>95.6486402153065</v>
      </c>
      <c r="V32" s="23">
        <v>-0.069</v>
      </c>
      <c r="W32" s="22">
        <f>W20*(1+X32)</f>
        <v>91.73100859264017</v>
      </c>
      <c r="X32" s="23">
        <v>-0.148</v>
      </c>
      <c r="Y32" s="35" t="s">
        <v>82</v>
      </c>
      <c r="Z32" s="36" t="s">
        <v>83</v>
      </c>
    </row>
    <row r="33" spans="1:26" ht="15">
      <c r="A33" s="50"/>
      <c r="B33" s="44" t="s">
        <v>7</v>
      </c>
      <c r="C33" s="22">
        <f>C21*(1+D33)</f>
        <v>96.90589273118854</v>
      </c>
      <c r="D33" s="21">
        <v>0.048</v>
      </c>
      <c r="E33" s="22">
        <f>E21*(1+F33)</f>
        <v>82.1921150824739</v>
      </c>
      <c r="F33" s="23">
        <v>0.125</v>
      </c>
      <c r="G33" s="22">
        <f>G21*(1+H33)</f>
        <v>65.65877336508198</v>
      </c>
      <c r="H33" s="23">
        <v>0.219</v>
      </c>
      <c r="I33" s="22">
        <f>I21*(1+J33)</f>
        <v>77.15481660003971</v>
      </c>
      <c r="J33" s="23">
        <v>0.133</v>
      </c>
      <c r="K33" s="22">
        <f>K21*(1+L33)</f>
        <v>84.58225334302142</v>
      </c>
      <c r="L33" s="23">
        <v>0.159</v>
      </c>
      <c r="M33" s="22">
        <f>M21*(1+N33)</f>
        <v>68.89002352941176</v>
      </c>
      <c r="N33" s="23">
        <v>0.116</v>
      </c>
      <c r="O33" s="22">
        <f>O21*(1+P33)</f>
        <v>60.51711547792334</v>
      </c>
      <c r="P33" s="23">
        <v>0.153</v>
      </c>
      <c r="Q33" s="22">
        <f>Q21*(1+R33)</f>
        <v>112.59339090481696</v>
      </c>
      <c r="R33" s="23">
        <v>0.086</v>
      </c>
      <c r="S33" s="22">
        <f>S21*(1+T33)</f>
        <v>114.36537077960841</v>
      </c>
      <c r="T33" s="23">
        <v>0.27</v>
      </c>
      <c r="U33" s="22">
        <f>U21*(1+V33)</f>
        <v>74.00421438278424</v>
      </c>
      <c r="V33" s="23">
        <v>0.101</v>
      </c>
      <c r="W33" s="22">
        <f>W21*(1+X33)</f>
        <v>71.54137122497902</v>
      </c>
      <c r="X33" s="23">
        <v>0.186</v>
      </c>
      <c r="Y33" s="35" t="s">
        <v>84</v>
      </c>
      <c r="Z33" s="36" t="s">
        <v>85</v>
      </c>
    </row>
    <row r="34" spans="1:26" ht="15">
      <c r="A34" s="50"/>
      <c r="B34" s="44" t="s">
        <v>8</v>
      </c>
      <c r="C34" s="22">
        <f>C22*(1+D34)</f>
        <v>101.92641900188367</v>
      </c>
      <c r="D34" s="21">
        <v>0.044</v>
      </c>
      <c r="E34" s="22">
        <f>E22*(1+F34)</f>
        <v>82.8235287834849</v>
      </c>
      <c r="F34" s="23">
        <v>0.277</v>
      </c>
      <c r="G34" s="22">
        <f>G22*(1+H34)</f>
        <v>35.26244933575017</v>
      </c>
      <c r="H34" s="23">
        <v>0.587</v>
      </c>
      <c r="I34" s="22">
        <f>I22*(1+J34)</f>
        <v>33.55717196816832</v>
      </c>
      <c r="J34" s="23">
        <v>0.704</v>
      </c>
      <c r="K34" s="22">
        <f>K22*(1+L34)</f>
        <v>42.305679933278924</v>
      </c>
      <c r="L34" s="23">
        <v>0.656</v>
      </c>
      <c r="M34" s="22">
        <f>M22*(1+N34)</f>
        <v>41.75304521495797</v>
      </c>
      <c r="N34" s="23">
        <v>0.699</v>
      </c>
      <c r="O34" s="22">
        <f>O22*(1+P34)</f>
        <v>33.38653842018439</v>
      </c>
      <c r="P34" s="23">
        <v>0.661</v>
      </c>
      <c r="Q34" s="22">
        <f>Q22*(1+R34)</f>
        <v>114.45285998024467</v>
      </c>
      <c r="R34" s="23">
        <v>0.047</v>
      </c>
      <c r="S34" s="22">
        <f>S22*(1+T34)</f>
        <v>117.56273959506375</v>
      </c>
      <c r="T34" s="23">
        <v>0.381</v>
      </c>
      <c r="U34" s="22">
        <f>U22*(1+V34)</f>
        <v>54.40837758725207</v>
      </c>
      <c r="V34" s="23">
        <v>0.437</v>
      </c>
      <c r="W34" s="22">
        <f>W22*(1+X34)</f>
        <v>73.31363138750824</v>
      </c>
      <c r="X34" s="23">
        <v>0.543</v>
      </c>
      <c r="Y34" s="35" t="s">
        <v>89</v>
      </c>
      <c r="Z34" s="36" t="s">
        <v>88</v>
      </c>
    </row>
    <row r="35" spans="1:26" ht="15">
      <c r="A35" s="50"/>
      <c r="B35" s="44" t="s">
        <v>9</v>
      </c>
      <c r="C35" s="20"/>
      <c r="D35" s="21"/>
      <c r="E35" s="22"/>
      <c r="F35" s="23"/>
      <c r="G35" s="20"/>
      <c r="H35" s="23"/>
      <c r="I35" s="20"/>
      <c r="J35" s="23"/>
      <c r="K35" s="20"/>
      <c r="L35" s="23"/>
      <c r="M35" s="20"/>
      <c r="N35" s="23"/>
      <c r="O35" s="20"/>
      <c r="P35" s="23"/>
      <c r="Q35" s="20"/>
      <c r="R35" s="23"/>
      <c r="S35" s="20"/>
      <c r="T35" s="23"/>
      <c r="U35" s="20"/>
      <c r="V35" s="23"/>
      <c r="W35" s="20"/>
      <c r="X35" s="23"/>
      <c r="Y35" s="35"/>
      <c r="Z35" s="36"/>
    </row>
    <row r="36" spans="1:26" ht="15">
      <c r="A36" s="50"/>
      <c r="B36" s="44" t="s">
        <v>10</v>
      </c>
      <c r="C36" s="20"/>
      <c r="D36" s="21"/>
      <c r="E36" s="22"/>
      <c r="F36" s="23"/>
      <c r="G36" s="20"/>
      <c r="H36" s="23"/>
      <c r="I36" s="20"/>
      <c r="J36" s="23"/>
      <c r="K36" s="20"/>
      <c r="L36" s="23"/>
      <c r="M36" s="20"/>
      <c r="N36" s="23"/>
      <c r="O36" s="20"/>
      <c r="P36" s="23"/>
      <c r="Q36" s="20"/>
      <c r="R36" s="23"/>
      <c r="S36" s="20"/>
      <c r="T36" s="23"/>
      <c r="U36" s="20"/>
      <c r="V36" s="23"/>
      <c r="W36" s="20"/>
      <c r="X36" s="23"/>
      <c r="Y36" s="35"/>
      <c r="Z36" s="36"/>
    </row>
    <row r="37" spans="1:26" ht="15">
      <c r="A37" s="50"/>
      <c r="B37" s="44" t="s">
        <v>11</v>
      </c>
      <c r="C37" s="20"/>
      <c r="D37" s="21"/>
      <c r="E37" s="22"/>
      <c r="F37" s="23"/>
      <c r="G37" s="20"/>
      <c r="H37" s="23"/>
      <c r="I37" s="20"/>
      <c r="J37" s="23"/>
      <c r="K37" s="20"/>
      <c r="L37" s="23"/>
      <c r="M37" s="20"/>
      <c r="N37" s="23"/>
      <c r="O37" s="20"/>
      <c r="P37" s="23"/>
      <c r="Q37" s="20"/>
      <c r="R37" s="23"/>
      <c r="S37" s="20"/>
      <c r="T37" s="23"/>
      <c r="U37" s="20"/>
      <c r="V37" s="23"/>
      <c r="W37" s="20"/>
      <c r="X37" s="23"/>
      <c r="Y37" s="35"/>
      <c r="Z37" s="36"/>
    </row>
    <row r="38" spans="1:26" ht="15">
      <c r="A38" s="50"/>
      <c r="B38" s="44" t="s">
        <v>12</v>
      </c>
      <c r="C38" s="20"/>
      <c r="D38" s="21"/>
      <c r="E38" s="22"/>
      <c r="F38" s="23"/>
      <c r="G38" s="20"/>
      <c r="H38" s="23"/>
      <c r="I38" s="20"/>
      <c r="J38" s="23"/>
      <c r="K38" s="20"/>
      <c r="L38" s="23"/>
      <c r="M38" s="20"/>
      <c r="N38" s="23"/>
      <c r="O38" s="20"/>
      <c r="P38" s="23"/>
      <c r="Q38" s="20"/>
      <c r="R38" s="23"/>
      <c r="S38" s="20"/>
      <c r="T38" s="23"/>
      <c r="U38" s="20"/>
      <c r="V38" s="23"/>
      <c r="W38" s="20"/>
      <c r="X38" s="23"/>
      <c r="Y38" s="35"/>
      <c r="Z38" s="36"/>
    </row>
    <row r="39" spans="1:26" ht="15">
      <c r="A39" s="50"/>
      <c r="B39" s="44" t="s">
        <v>13</v>
      </c>
      <c r="C39" s="20"/>
      <c r="D39" s="21"/>
      <c r="E39" s="22"/>
      <c r="F39" s="23"/>
      <c r="G39" s="20"/>
      <c r="H39" s="23"/>
      <c r="I39" s="20"/>
      <c r="J39" s="23"/>
      <c r="K39" s="20"/>
      <c r="L39" s="23"/>
      <c r="M39" s="20"/>
      <c r="N39" s="23"/>
      <c r="O39" s="20"/>
      <c r="P39" s="23"/>
      <c r="Q39" s="20"/>
      <c r="R39" s="23"/>
      <c r="S39" s="20"/>
      <c r="T39" s="23"/>
      <c r="U39" s="20"/>
      <c r="V39" s="23"/>
      <c r="W39" s="20"/>
      <c r="X39" s="23"/>
      <c r="Y39" s="35"/>
      <c r="Z39" s="36"/>
    </row>
    <row r="40" spans="1:26" ht="15">
      <c r="A40" s="50"/>
      <c r="B40" s="44" t="s">
        <v>14</v>
      </c>
      <c r="C40" s="20"/>
      <c r="D40" s="21"/>
      <c r="E40" s="22"/>
      <c r="F40" s="23"/>
      <c r="G40" s="20"/>
      <c r="H40" s="23"/>
      <c r="I40" s="20"/>
      <c r="J40" s="23"/>
      <c r="K40" s="20"/>
      <c r="L40" s="23"/>
      <c r="M40" s="20"/>
      <c r="N40" s="23"/>
      <c r="O40" s="20"/>
      <c r="P40" s="23"/>
      <c r="Q40" s="20"/>
      <c r="R40" s="23"/>
      <c r="S40" s="20"/>
      <c r="T40" s="23"/>
      <c r="U40" s="20"/>
      <c r="V40" s="23"/>
      <c r="W40" s="20"/>
      <c r="X40" s="23"/>
      <c r="Y40" s="35"/>
      <c r="Z40" s="36"/>
    </row>
    <row r="41" spans="1:26" ht="15">
      <c r="A41" s="50"/>
      <c r="B41" s="44" t="s">
        <v>15</v>
      </c>
      <c r="C41" s="20"/>
      <c r="D41" s="21"/>
      <c r="E41" s="22"/>
      <c r="F41" s="23"/>
      <c r="G41" s="20"/>
      <c r="H41" s="23"/>
      <c r="I41" s="20"/>
      <c r="J41" s="23"/>
      <c r="K41" s="20"/>
      <c r="L41" s="23"/>
      <c r="M41" s="20"/>
      <c r="N41" s="23"/>
      <c r="O41" s="20"/>
      <c r="P41" s="23"/>
      <c r="Q41" s="20"/>
      <c r="R41" s="23"/>
      <c r="S41" s="20"/>
      <c r="T41" s="23"/>
      <c r="U41" s="20"/>
      <c r="V41" s="23"/>
      <c r="W41" s="20"/>
      <c r="X41" s="23"/>
      <c r="Y41" s="35"/>
      <c r="Z41" s="36"/>
    </row>
    <row r="42" spans="1:26" ht="15">
      <c r="A42" s="52"/>
      <c r="B42" s="46" t="s">
        <v>16</v>
      </c>
      <c r="C42" s="28"/>
      <c r="D42" s="25"/>
      <c r="E42" s="26"/>
      <c r="F42" s="27"/>
      <c r="G42" s="26"/>
      <c r="H42" s="29"/>
      <c r="I42" s="26"/>
      <c r="J42" s="29"/>
      <c r="K42" s="26"/>
      <c r="L42" s="29"/>
      <c r="M42" s="26"/>
      <c r="N42" s="29"/>
      <c r="O42" s="26"/>
      <c r="P42" s="29"/>
      <c r="Q42" s="26"/>
      <c r="R42" s="29"/>
      <c r="S42" s="26"/>
      <c r="T42" s="29"/>
      <c r="U42" s="26"/>
      <c r="V42" s="29"/>
      <c r="W42" s="26"/>
      <c r="X42" s="29"/>
      <c r="Y42" s="37"/>
      <c r="Z42" s="38"/>
    </row>
  </sheetData>
  <sheetProtection/>
  <mergeCells count="25">
    <mergeCell ref="U5:V5"/>
    <mergeCell ref="W5:X5"/>
    <mergeCell ref="Y5:Z5"/>
    <mergeCell ref="AB1:AC1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M16"/>
  <sheetViews>
    <sheetView tabSelected="1" zoomScalePageLayoutView="0" workbookViewId="0" topLeftCell="A1">
      <selection activeCell="E9" sqref="E9"/>
    </sheetView>
  </sheetViews>
  <sheetFormatPr defaultColWidth="11.421875" defaultRowHeight="15"/>
  <cols>
    <col min="1" max="1" width="11.421875" style="1" customWidth="1"/>
    <col min="2" max="2" width="13.57421875" style="1" customWidth="1"/>
    <col min="3" max="3" width="14.8515625" style="1" customWidth="1"/>
    <col min="4" max="4" width="16.8515625" style="1" customWidth="1"/>
    <col min="5" max="5" width="17.00390625" style="1" customWidth="1"/>
    <col min="6" max="16384" width="11.421875" style="1" customWidth="1"/>
  </cols>
  <sheetData>
    <row r="1" ht="22.5" customHeight="1"/>
    <row r="2" spans="1:13" s="6" customFormat="1" ht="18.75" customHeight="1">
      <c r="A2" s="57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6" customFormat="1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1" customFormat="1" ht="37.5" customHeight="1" thickBot="1">
      <c r="A4" s="66" t="s">
        <v>17</v>
      </c>
      <c r="B4" s="66"/>
      <c r="C4" s="40" t="s">
        <v>18</v>
      </c>
      <c r="D4" s="40" t="s">
        <v>19</v>
      </c>
      <c r="E4" s="40" t="s">
        <v>20</v>
      </c>
      <c r="F4" s="9"/>
      <c r="G4" s="10"/>
      <c r="H4" s="10"/>
      <c r="I4" s="10"/>
      <c r="J4" s="10"/>
      <c r="K4" s="10"/>
      <c r="L4" s="10"/>
      <c r="M4" s="10"/>
    </row>
    <row r="5" spans="1:13" s="6" customFormat="1" ht="14.25">
      <c r="A5" s="3">
        <v>2021</v>
      </c>
      <c r="B5" s="44" t="s">
        <v>5</v>
      </c>
      <c r="C5" s="4">
        <v>22.5</v>
      </c>
      <c r="D5" s="4">
        <v>14.2</v>
      </c>
      <c r="E5" s="4">
        <v>63.3</v>
      </c>
      <c r="F5" s="5"/>
      <c r="G5" s="5"/>
      <c r="H5" s="5"/>
      <c r="I5" s="5"/>
      <c r="J5" s="5"/>
      <c r="K5" s="5"/>
      <c r="L5" s="5"/>
      <c r="M5" s="5"/>
    </row>
    <row r="6" spans="1:13" s="6" customFormat="1" ht="14.25">
      <c r="A6" s="7"/>
      <c r="B6" s="44" t="s">
        <v>6</v>
      </c>
      <c r="C6" s="4">
        <v>26.9</v>
      </c>
      <c r="D6" s="4">
        <v>15.9</v>
      </c>
      <c r="E6" s="4">
        <v>57.1</v>
      </c>
      <c r="F6" s="5"/>
      <c r="G6" s="5"/>
      <c r="H6" s="5"/>
      <c r="I6" s="5"/>
      <c r="J6" s="5"/>
      <c r="K6" s="5"/>
      <c r="L6" s="5"/>
      <c r="M6" s="5"/>
    </row>
    <row r="7" spans="1:13" s="6" customFormat="1" ht="14.25">
      <c r="A7" s="7"/>
      <c r="B7" s="44" t="s">
        <v>7</v>
      </c>
      <c r="C7" s="4">
        <v>59.4</v>
      </c>
      <c r="D7" s="4">
        <v>19</v>
      </c>
      <c r="E7" s="4">
        <v>21.6</v>
      </c>
      <c r="F7" s="5"/>
      <c r="G7" s="5"/>
      <c r="H7" s="5"/>
      <c r="I7" s="5"/>
      <c r="J7" s="5"/>
      <c r="K7" s="5"/>
      <c r="L7" s="5"/>
      <c r="M7" s="5"/>
    </row>
    <row r="8" spans="1:13" s="6" customFormat="1" ht="14.25">
      <c r="A8" s="7"/>
      <c r="B8" s="44" t="s">
        <v>8</v>
      </c>
      <c r="C8" s="4">
        <v>58.5</v>
      </c>
      <c r="D8" s="4">
        <v>15.1</v>
      </c>
      <c r="E8" s="4">
        <v>26.4</v>
      </c>
      <c r="F8" s="5"/>
      <c r="G8" s="5"/>
      <c r="H8" s="5"/>
      <c r="I8" s="5"/>
      <c r="J8" s="5"/>
      <c r="K8" s="5"/>
      <c r="L8" s="5"/>
      <c r="M8" s="5"/>
    </row>
    <row r="9" spans="1:13" s="6" customFormat="1" ht="14.25">
      <c r="A9" s="7"/>
      <c r="B9" s="44" t="s">
        <v>9</v>
      </c>
      <c r="C9" s="4"/>
      <c r="D9" s="4"/>
      <c r="E9" s="4"/>
      <c r="F9" s="5"/>
      <c r="G9" s="5"/>
      <c r="H9" s="5"/>
      <c r="I9" s="5"/>
      <c r="J9" s="5"/>
      <c r="K9" s="5"/>
      <c r="L9" s="5"/>
      <c r="M9" s="5"/>
    </row>
    <row r="10" spans="1:13" s="6" customFormat="1" ht="14.25">
      <c r="A10" s="7"/>
      <c r="B10" s="44" t="s">
        <v>10</v>
      </c>
      <c r="C10" s="4"/>
      <c r="D10" s="4"/>
      <c r="E10" s="4"/>
      <c r="F10" s="5"/>
      <c r="G10" s="5"/>
      <c r="H10" s="5"/>
      <c r="I10" s="5"/>
      <c r="J10" s="5"/>
      <c r="K10" s="5"/>
      <c r="L10" s="5"/>
      <c r="M10" s="5"/>
    </row>
    <row r="11" spans="1:13" s="6" customFormat="1" ht="14.25">
      <c r="A11" s="7"/>
      <c r="B11" s="44" t="s">
        <v>11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</row>
    <row r="12" spans="1:13" s="6" customFormat="1" ht="14.25">
      <c r="A12" s="7"/>
      <c r="B12" s="44" t="s">
        <v>12</v>
      </c>
      <c r="C12" s="4"/>
      <c r="D12" s="4"/>
      <c r="E12" s="4"/>
      <c r="F12" s="5"/>
      <c r="G12" s="5"/>
      <c r="H12" s="5"/>
      <c r="I12" s="5"/>
      <c r="J12" s="5"/>
      <c r="K12" s="5"/>
      <c r="L12" s="5"/>
      <c r="M12" s="5"/>
    </row>
    <row r="13" spans="1:13" s="6" customFormat="1" ht="14.25">
      <c r="A13" s="7"/>
      <c r="B13" s="44" t="s">
        <v>13</v>
      </c>
      <c r="C13" s="8"/>
      <c r="D13" s="8"/>
      <c r="E13" s="8"/>
      <c r="F13" s="5"/>
      <c r="G13" s="5"/>
      <c r="H13" s="5"/>
      <c r="I13" s="5"/>
      <c r="J13" s="5"/>
      <c r="K13" s="5"/>
      <c r="L13" s="5"/>
      <c r="M13" s="5"/>
    </row>
    <row r="14" spans="1:13" s="6" customFormat="1" ht="14.25">
      <c r="A14" s="7"/>
      <c r="B14" s="44" t="s">
        <v>14</v>
      </c>
      <c r="C14" s="8"/>
      <c r="D14" s="8"/>
      <c r="E14" s="8"/>
      <c r="F14" s="5"/>
      <c r="G14" s="5"/>
      <c r="H14" s="5"/>
      <c r="I14" s="5"/>
      <c r="J14" s="5"/>
      <c r="K14" s="5"/>
      <c r="L14" s="5"/>
      <c r="M14" s="5"/>
    </row>
    <row r="15" spans="1:13" s="6" customFormat="1" ht="14.25">
      <c r="A15" s="7"/>
      <c r="B15" s="44" t="s">
        <v>15</v>
      </c>
      <c r="C15" s="8"/>
      <c r="D15" s="8"/>
      <c r="E15" s="8"/>
      <c r="F15" s="5"/>
      <c r="G15" s="5"/>
      <c r="H15" s="5"/>
      <c r="I15" s="5"/>
      <c r="J15" s="5"/>
      <c r="K15" s="5"/>
      <c r="L15" s="5"/>
      <c r="M15" s="5"/>
    </row>
    <row r="16" spans="1:13" s="6" customFormat="1" ht="14.25">
      <c r="A16" s="7"/>
      <c r="B16" s="44" t="s">
        <v>16</v>
      </c>
      <c r="C16" s="8"/>
      <c r="D16" s="8"/>
      <c r="E16" s="8"/>
      <c r="F16" s="5"/>
      <c r="G16" s="5"/>
      <c r="H16" s="5"/>
      <c r="I16" s="5"/>
      <c r="J16" s="5"/>
      <c r="K16" s="5"/>
      <c r="L16" s="5"/>
      <c r="M16" s="5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HP-PC</dc:creator>
  <cp:keywords/>
  <dc:description/>
  <cp:lastModifiedBy>Usuario</cp:lastModifiedBy>
  <dcterms:created xsi:type="dcterms:W3CDTF">2021-01-12T20:19:41Z</dcterms:created>
  <dcterms:modified xsi:type="dcterms:W3CDTF">2021-05-03T19:53:11Z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